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<sst xmlns="http://schemas.openxmlformats.org/spreadsheetml/2006/main" count="118" uniqueCount="36">
  <si>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</si>
  <si>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</si>
  <si>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</si>
  <si>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</si>
  <si>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</si>
  <si>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</si>
  <si>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</si>
  <si>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 xml:space="preserve"> 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</si>
  <si>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</si>
  <si>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№3 по ул. Моховой, выполненных непосредственно управляющей организацией и сторонними организациями в 2023 году</t>
  </si>
  <si>
    <t>Работы по содержанию контейнерной площадки</t>
  </si>
  <si>
    <t>Прочистка системы канализации кв.9</t>
  </si>
  <si>
    <t>Февраль</t>
  </si>
  <si>
    <t>Вывоз и погрузка автомобильных шин</t>
  </si>
  <si>
    <t>Очистка кровли от снега (09.02.2023г., 10.02.2023г.)</t>
  </si>
  <si>
    <t>Март</t>
  </si>
  <si>
    <t>Техническое обслуживание внутридомового газового оборудования</t>
  </si>
  <si>
    <t>Апрель</t>
  </si>
  <si>
    <t>Вывоз и погрузка автомобильных шин с контейнерной площадки для сбора ТКО</t>
  </si>
  <si>
    <t>Погрузка и вывоз мусора после субботника, организованного силами жителей</t>
  </si>
  <si>
    <t>Май</t>
  </si>
  <si>
    <t>Техническое обслуживание системы отопления (консервация)</t>
  </si>
  <si>
    <t>Июнь</t>
  </si>
  <si>
    <t>Периодическая проверка вентиляционных и дымовых каналов</t>
  </si>
  <si>
    <t>Выкашивание газонов газонокосилкой на придомовой территории</t>
  </si>
  <si>
    <t>Июль</t>
  </si>
  <si>
    <t>Август</t>
  </si>
  <si>
    <t>Вывоз и погрузка автомобильных шин с контейнерной площадки</t>
  </si>
  <si>
    <t>Сентябрь</t>
  </si>
  <si>
    <t>Техническое обслуживание системы отопления (опрессовка)</t>
  </si>
  <si>
    <t>Установка мусорного бака на контейнерную площадку для сбора ТКО</t>
  </si>
  <si>
    <t>Смена запорной арматуры системы отопления (ввод в дом)</t>
  </si>
  <si>
    <t>Октябрь</t>
  </si>
  <si>
    <t>Ноябрь</t>
  </si>
  <si>
    <t>Декабрь</t>
  </si>
  <si>
    <t>Закрашивание надписей на фасаде доме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</si>
</sst>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200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horizontal="right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92">
      <selection activeCell="D92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0.140625" style="0" bestFit="1" customWidth="1"/>
    <col min="4" max="4" width="9.140625" style="6" hidden="1" customWidth="1"/>
    <col min="5" max="5" width="11.140625" style="0" hidden="1" customWidth="1"/>
    <col min="6" max="7" width="9.140625" style="0" customWidth="1"/>
  </cols>
  <sheetData>
    <row r="1" spans="1:2" ht="46.5" customHeight="1">
      <c r="A1" s="18" t="s">
        <v>9</v>
      </c>
      <c r="B1" s="19"/>
    </row>
    <row r="2" spans="1:2" ht="24" customHeight="1">
      <c r="A2" s="4" t="s">
        <v>0</v>
      </c>
      <c r="B2" s="4" t="s">
        <v>1</v>
      </c>
    </row>
    <row r="3" spans="1:4" ht="24" customHeight="1">
      <c r="A3" s="20" t="s">
        <v>2</v>
      </c>
      <c r="B3" s="20"/>
      <c r="D3" s="7">
        <v>562.5</v>
      </c>
    </row>
    <row r="4" spans="1:6" ht="24" customHeight="1">
      <c r="A4" s="1" t="s">
        <v>8</v>
      </c>
      <c r="B4" s="3">
        <v>1473.75</v>
      </c>
      <c r="D4" s="6">
        <f aca="true" t="shared" si="0" ref="D4:D9">B4/562.5</f>
        <v>2.62</v>
      </c>
      <c r="F4" s="5" t="s">
        <v>7</v>
      </c>
    </row>
    <row r="5" spans="1:4" ht="24" customHeight="1">
      <c r="A5" s="1" t="s">
        <v>3</v>
      </c>
      <c r="B5" s="3">
        <v>2075.63</v>
      </c>
      <c r="D5" s="6">
        <f t="shared" si="0"/>
        <v>3.690008888888889</v>
      </c>
    </row>
    <row r="6" spans="1:4" ht="24" customHeight="1">
      <c r="A6" s="1" t="s">
        <v>5</v>
      </c>
      <c r="B6" s="3">
        <v>236.96</v>
      </c>
      <c r="D6" s="6">
        <f t="shared" si="0"/>
        <v>0.42126222222222226</v>
      </c>
    </row>
    <row r="7" spans="1:5" ht="24" customHeight="1">
      <c r="A7" s="1" t="s">
        <v>6</v>
      </c>
      <c r="B7" s="3">
        <v>2306.25</v>
      </c>
      <c r="D7" s="6">
        <f t="shared" si="0"/>
        <v>4.1</v>
      </c>
      <c r="E7" s="10"/>
    </row>
    <row r="8" spans="1:5" ht="24" customHeight="1">
      <c r="A8" s="8" t="s">
        <v>10</v>
      </c>
      <c r="B8" s="12">
        <v>281.25</v>
      </c>
      <c r="D8" s="11">
        <f t="shared" si="0"/>
        <v>0.5</v>
      </c>
      <c r="E8" s="11"/>
    </row>
    <row r="9" spans="1:5" ht="24" customHeight="1">
      <c r="A9" s="8" t="s">
        <v>11</v>
      </c>
      <c r="B9" s="9">
        <v>5312</v>
      </c>
      <c r="D9" s="11">
        <f t="shared" si="0"/>
        <v>9.443555555555555</v>
      </c>
      <c r="E9" s="10"/>
    </row>
    <row r="10" spans="1:5" ht="24" customHeight="1">
      <c r="A10" s="2" t="s">
        <v>4</v>
      </c>
      <c r="B10" s="2">
        <f>SUM(B4:B9)</f>
        <v>11685.84</v>
      </c>
      <c r="E10" s="10"/>
    </row>
    <row r="11" spans="1:4" ht="24" customHeight="1">
      <c r="A11" s="20" t="s">
        <v>12</v>
      </c>
      <c r="B11" s="20"/>
      <c r="D11" s="7"/>
    </row>
    <row r="12" spans="1:6" ht="24" customHeight="1">
      <c r="A12" s="1" t="s">
        <v>8</v>
      </c>
      <c r="B12" s="3">
        <v>1473.75</v>
      </c>
      <c r="D12" s="6">
        <f aca="true" t="shared" si="1" ref="D12:D18">B12/562.5</f>
        <v>2.62</v>
      </c>
      <c r="F12" s="5" t="s">
        <v>7</v>
      </c>
    </row>
    <row r="13" spans="1:4" ht="24" customHeight="1">
      <c r="A13" s="1" t="s">
        <v>3</v>
      </c>
      <c r="B13" s="3">
        <v>2075.63</v>
      </c>
      <c r="D13" s="6">
        <f t="shared" si="1"/>
        <v>3.690008888888889</v>
      </c>
    </row>
    <row r="14" spans="1:4" ht="24" customHeight="1">
      <c r="A14" s="1" t="s">
        <v>5</v>
      </c>
      <c r="B14" s="3">
        <v>236.96</v>
      </c>
      <c r="D14" s="6">
        <f t="shared" si="1"/>
        <v>0.42126222222222226</v>
      </c>
    </row>
    <row r="15" spans="1:5" ht="24" customHeight="1">
      <c r="A15" s="1" t="s">
        <v>6</v>
      </c>
      <c r="B15" s="3">
        <v>2306.25</v>
      </c>
      <c r="D15" s="6">
        <f t="shared" si="1"/>
        <v>4.1</v>
      </c>
      <c r="E15" s="10"/>
    </row>
    <row r="16" spans="1:5" ht="24" customHeight="1">
      <c r="A16" s="8" t="s">
        <v>10</v>
      </c>
      <c r="B16" s="12">
        <v>281.25</v>
      </c>
      <c r="D16" s="11">
        <f t="shared" si="1"/>
        <v>0.5</v>
      </c>
      <c r="E16" s="11"/>
    </row>
    <row r="17" spans="1:5" ht="24" customHeight="1">
      <c r="A17" s="8" t="s">
        <v>13</v>
      </c>
      <c r="B17" s="12">
        <v>58.8</v>
      </c>
      <c r="D17" s="13">
        <f>B17/562.5</f>
        <v>0.10453333333333333</v>
      </c>
      <c r="E17" s="13">
        <f>D17+D18</f>
        <v>83.95875555555556</v>
      </c>
    </row>
    <row r="18" spans="1:5" ht="24" customHeight="1">
      <c r="A18" s="8" t="s">
        <v>14</v>
      </c>
      <c r="B18" s="12">
        <v>47168</v>
      </c>
      <c r="D18" s="13">
        <f t="shared" si="1"/>
        <v>83.85422222222222</v>
      </c>
      <c r="E18" s="14">
        <f>B17+B18</f>
        <v>47226.8</v>
      </c>
    </row>
    <row r="19" spans="1:5" ht="24" customHeight="1">
      <c r="A19" s="2" t="s">
        <v>4</v>
      </c>
      <c r="B19" s="2">
        <f>SUM(B12:B18)</f>
        <v>53600.64</v>
      </c>
      <c r="E19" s="10"/>
    </row>
    <row r="20" spans="1:4" ht="24" customHeight="1">
      <c r="A20" s="20" t="s">
        <v>15</v>
      </c>
      <c r="B20" s="20"/>
      <c r="D20" s="7"/>
    </row>
    <row r="21" spans="1:6" ht="24" customHeight="1">
      <c r="A21" s="1" t="s">
        <v>8</v>
      </c>
      <c r="B21" s="3">
        <v>1473.75</v>
      </c>
      <c r="D21" s="6">
        <f aca="true" t="shared" si="2" ref="D21:D26">B21/562.5</f>
        <v>2.62</v>
      </c>
      <c r="F21" s="5" t="s">
        <v>7</v>
      </c>
    </row>
    <row r="22" spans="1:4" ht="24" customHeight="1">
      <c r="A22" s="1" t="s">
        <v>3</v>
      </c>
      <c r="B22" s="3">
        <v>2075.63</v>
      </c>
      <c r="D22" s="6">
        <f t="shared" si="2"/>
        <v>3.690008888888889</v>
      </c>
    </row>
    <row r="23" spans="1:4" ht="24" customHeight="1">
      <c r="A23" s="1" t="s">
        <v>5</v>
      </c>
      <c r="B23" s="3">
        <v>236.96</v>
      </c>
      <c r="D23" s="6">
        <f t="shared" si="2"/>
        <v>0.42126222222222226</v>
      </c>
    </row>
    <row r="24" spans="1:5" ht="24" customHeight="1">
      <c r="A24" s="1" t="s">
        <v>6</v>
      </c>
      <c r="B24" s="3">
        <v>2306.25</v>
      </c>
      <c r="D24" s="6">
        <f t="shared" si="2"/>
        <v>4.1</v>
      </c>
      <c r="E24" s="10"/>
    </row>
    <row r="25" spans="1:5" ht="24" customHeight="1">
      <c r="A25" s="8" t="s">
        <v>10</v>
      </c>
      <c r="B25" s="12">
        <v>281.25</v>
      </c>
      <c r="D25" s="11">
        <f t="shared" si="2"/>
        <v>0.5</v>
      </c>
      <c r="E25" s="11"/>
    </row>
    <row r="26" spans="1:5" ht="24" customHeight="1">
      <c r="A26" s="8" t="s">
        <v>23</v>
      </c>
      <c r="B26" s="12">
        <v>480</v>
      </c>
      <c r="D26" s="11">
        <f t="shared" si="2"/>
        <v>0.8533333333333334</v>
      </c>
      <c r="E26" s="11"/>
    </row>
    <row r="27" spans="1:5" ht="24" customHeight="1">
      <c r="A27" s="2" t="s">
        <v>4</v>
      </c>
      <c r="B27" s="2">
        <f>SUM(B21:B26)</f>
        <v>6853.84</v>
      </c>
      <c r="E27" s="10"/>
    </row>
    <row r="28" spans="1:4" ht="24" customHeight="1">
      <c r="A28" s="20" t="s">
        <v>17</v>
      </c>
      <c r="B28" s="20"/>
      <c r="D28" s="7"/>
    </row>
    <row r="29" spans="1:6" ht="24" customHeight="1">
      <c r="A29" s="1" t="s">
        <v>8</v>
      </c>
      <c r="B29" s="3">
        <v>1473.75</v>
      </c>
      <c r="D29" s="6">
        <f aca="true" t="shared" si="3" ref="D29:D35">B29/562.5</f>
        <v>2.62</v>
      </c>
      <c r="F29" s="5" t="s">
        <v>7</v>
      </c>
    </row>
    <row r="30" spans="1:4" ht="24" customHeight="1">
      <c r="A30" s="1" t="s">
        <v>3</v>
      </c>
      <c r="B30" s="3">
        <v>2075.63</v>
      </c>
      <c r="D30" s="6">
        <f t="shared" si="3"/>
        <v>3.690008888888889</v>
      </c>
    </row>
    <row r="31" spans="1:4" ht="24" customHeight="1">
      <c r="A31" s="1" t="s">
        <v>5</v>
      </c>
      <c r="B31" s="3">
        <v>236.96</v>
      </c>
      <c r="D31" s="6">
        <f t="shared" si="3"/>
        <v>0.42126222222222226</v>
      </c>
    </row>
    <row r="32" spans="1:5" ht="24" customHeight="1">
      <c r="A32" s="1" t="s">
        <v>6</v>
      </c>
      <c r="B32" s="3">
        <v>2306.25</v>
      </c>
      <c r="D32" s="6">
        <f t="shared" si="3"/>
        <v>4.1</v>
      </c>
      <c r="E32" s="10"/>
    </row>
    <row r="33" spans="1:5" ht="24" customHeight="1">
      <c r="A33" s="8" t="s">
        <v>10</v>
      </c>
      <c r="B33" s="12">
        <v>281.25</v>
      </c>
      <c r="D33" s="11">
        <f t="shared" si="3"/>
        <v>0.5</v>
      </c>
      <c r="E33" s="11"/>
    </row>
    <row r="34" spans="1:5" ht="24" customHeight="1">
      <c r="A34" s="8" t="s">
        <v>18</v>
      </c>
      <c r="B34" s="12">
        <v>57.72</v>
      </c>
      <c r="D34" s="13">
        <f>B34/562.5</f>
        <v>0.10261333333333333</v>
      </c>
      <c r="E34" s="13">
        <f>D34+D35</f>
        <v>8.369280000000002</v>
      </c>
    </row>
    <row r="35" spans="1:5" ht="24" customHeight="1">
      <c r="A35" s="8" t="s">
        <v>19</v>
      </c>
      <c r="B35" s="8">
        <v>4650</v>
      </c>
      <c r="D35" s="13">
        <f t="shared" si="3"/>
        <v>8.266666666666667</v>
      </c>
      <c r="E35" s="13">
        <f>B34+B35</f>
        <v>4707.72</v>
      </c>
    </row>
    <row r="36" spans="1:5" ht="24" customHeight="1">
      <c r="A36" s="2" t="s">
        <v>4</v>
      </c>
      <c r="B36" s="2">
        <f>SUM(B29:B35)</f>
        <v>11081.560000000001</v>
      </c>
      <c r="E36" s="10"/>
    </row>
    <row r="37" spans="1:4" ht="24" customHeight="1">
      <c r="A37" s="20" t="s">
        <v>20</v>
      </c>
      <c r="B37" s="20"/>
      <c r="D37" s="7"/>
    </row>
    <row r="38" spans="1:6" ht="24" customHeight="1">
      <c r="A38" s="1" t="s">
        <v>8</v>
      </c>
      <c r="B38" s="3">
        <v>1473.75</v>
      </c>
      <c r="D38" s="6">
        <f aca="true" t="shared" si="4" ref="D38:D44">B38/562.5</f>
        <v>2.62</v>
      </c>
      <c r="F38" s="5" t="s">
        <v>7</v>
      </c>
    </row>
    <row r="39" spans="1:4" ht="24" customHeight="1">
      <c r="A39" s="1" t="s">
        <v>3</v>
      </c>
      <c r="B39" s="3">
        <v>2075.63</v>
      </c>
      <c r="D39" s="6">
        <f t="shared" si="4"/>
        <v>3.690008888888889</v>
      </c>
    </row>
    <row r="40" spans="1:4" ht="24" customHeight="1">
      <c r="A40" s="1" t="s">
        <v>5</v>
      </c>
      <c r="B40" s="3">
        <v>236.96</v>
      </c>
      <c r="D40" s="6">
        <f t="shared" si="4"/>
        <v>0.42126222222222226</v>
      </c>
    </row>
    <row r="41" spans="1:5" ht="24" customHeight="1">
      <c r="A41" s="1" t="s">
        <v>6</v>
      </c>
      <c r="B41" s="3">
        <v>2306.25</v>
      </c>
      <c r="D41" s="6">
        <f t="shared" si="4"/>
        <v>4.1</v>
      </c>
      <c r="E41" s="10"/>
    </row>
    <row r="42" spans="1:5" ht="24" customHeight="1">
      <c r="A42" s="8" t="s">
        <v>10</v>
      </c>
      <c r="B42" s="12">
        <v>281.25</v>
      </c>
      <c r="D42" s="11">
        <f t="shared" si="4"/>
        <v>0.5</v>
      </c>
      <c r="E42" s="11"/>
    </row>
    <row r="43" spans="1:5" ht="24" customHeight="1">
      <c r="A43" s="15" t="s">
        <v>21</v>
      </c>
      <c r="B43" s="12">
        <v>3388.8</v>
      </c>
      <c r="D43" s="11">
        <f t="shared" si="4"/>
        <v>6.024533333333333</v>
      </c>
      <c r="E43" s="11"/>
    </row>
    <row r="44" spans="1:5" ht="24" customHeight="1">
      <c r="A44" s="15" t="s">
        <v>16</v>
      </c>
      <c r="B44" s="8">
        <v>2459.21</v>
      </c>
      <c r="D44" s="11">
        <f t="shared" si="4"/>
        <v>4.371928888888889</v>
      </c>
      <c r="E44" s="11"/>
    </row>
    <row r="45" spans="1:5" ht="24" customHeight="1">
      <c r="A45" s="2" t="s">
        <v>4</v>
      </c>
      <c r="B45" s="2">
        <f>SUM(B38:B44)</f>
        <v>12221.849999999999</v>
      </c>
      <c r="E45" s="10"/>
    </row>
    <row r="46" spans="1:4" ht="24" customHeight="1">
      <c r="A46" s="20" t="s">
        <v>22</v>
      </c>
      <c r="B46" s="20"/>
      <c r="D46" s="7"/>
    </row>
    <row r="47" spans="1:6" ht="24" customHeight="1">
      <c r="A47" s="1" t="s">
        <v>8</v>
      </c>
      <c r="B47" s="3">
        <v>1473.75</v>
      </c>
      <c r="D47" s="6">
        <f aca="true" t="shared" si="5" ref="D47:D54">B47/562.5</f>
        <v>2.62</v>
      </c>
      <c r="F47" s="5" t="s">
        <v>7</v>
      </c>
    </row>
    <row r="48" spans="1:4" ht="24" customHeight="1">
      <c r="A48" s="1" t="s">
        <v>3</v>
      </c>
      <c r="B48" s="3">
        <v>2075.63</v>
      </c>
      <c r="D48" s="6">
        <f t="shared" si="5"/>
        <v>3.690008888888889</v>
      </c>
    </row>
    <row r="49" spans="1:4" ht="24" customHeight="1">
      <c r="A49" s="1" t="s">
        <v>5</v>
      </c>
      <c r="B49" s="3">
        <v>236.96</v>
      </c>
      <c r="D49" s="6">
        <f t="shared" si="5"/>
        <v>0.42126222222222226</v>
      </c>
    </row>
    <row r="50" spans="1:5" ht="24" customHeight="1">
      <c r="A50" s="1" t="s">
        <v>6</v>
      </c>
      <c r="B50" s="3">
        <v>2306.25</v>
      </c>
      <c r="D50" s="6">
        <f t="shared" si="5"/>
        <v>4.1</v>
      </c>
      <c r="E50" s="10"/>
    </row>
    <row r="51" spans="1:5" ht="24" customHeight="1">
      <c r="A51" s="8" t="s">
        <v>10</v>
      </c>
      <c r="B51" s="12">
        <v>281.25</v>
      </c>
      <c r="D51" s="11">
        <f t="shared" si="5"/>
        <v>0.5</v>
      </c>
      <c r="E51" s="11"/>
    </row>
    <row r="52" spans="1:5" ht="24" customHeight="1">
      <c r="A52" s="15" t="s">
        <v>23</v>
      </c>
      <c r="B52" s="12">
        <v>550</v>
      </c>
      <c r="D52" s="11">
        <f t="shared" si="5"/>
        <v>0.9777777777777777</v>
      </c>
      <c r="E52" s="11"/>
    </row>
    <row r="53" spans="1:5" ht="24" customHeight="1">
      <c r="A53" s="16" t="s">
        <v>24</v>
      </c>
      <c r="B53" s="9">
        <v>5130</v>
      </c>
      <c r="D53" s="13">
        <f>B53/562.5</f>
        <v>9.12</v>
      </c>
      <c r="E53" s="13">
        <f>D53+D54</f>
        <v>9.256906666666666</v>
      </c>
    </row>
    <row r="54" spans="1:5" ht="24" customHeight="1">
      <c r="A54" s="16" t="s">
        <v>18</v>
      </c>
      <c r="B54" s="8">
        <v>77.01</v>
      </c>
      <c r="D54" s="13">
        <f t="shared" si="5"/>
        <v>0.13690666666666668</v>
      </c>
      <c r="E54" s="13">
        <f>B53+B54</f>
        <v>5207.01</v>
      </c>
    </row>
    <row r="55" spans="1:5" ht="24" customHeight="1">
      <c r="A55" s="2" t="s">
        <v>4</v>
      </c>
      <c r="B55" s="2">
        <f>SUM(B47:B54)</f>
        <v>12130.85</v>
      </c>
      <c r="E55" s="10"/>
    </row>
    <row r="56" spans="1:4" ht="24" customHeight="1">
      <c r="A56" s="20" t="s">
        <v>25</v>
      </c>
      <c r="B56" s="20"/>
      <c r="D56" s="7"/>
    </row>
    <row r="57" spans="1:6" ht="24" customHeight="1">
      <c r="A57" s="1" t="s">
        <v>8</v>
      </c>
      <c r="B57" s="3">
        <v>1473.75</v>
      </c>
      <c r="D57" s="6">
        <f>B57/562.5</f>
        <v>2.62</v>
      </c>
      <c r="F57" s="5" t="s">
        <v>7</v>
      </c>
    </row>
    <row r="58" spans="1:4" ht="24" customHeight="1">
      <c r="A58" s="1" t="s">
        <v>3</v>
      </c>
      <c r="B58" s="3">
        <v>2075.63</v>
      </c>
      <c r="D58" s="6">
        <f>B58/562.5</f>
        <v>3.690008888888889</v>
      </c>
    </row>
    <row r="59" spans="1:4" ht="24" customHeight="1">
      <c r="A59" s="1" t="s">
        <v>5</v>
      </c>
      <c r="B59" s="3">
        <v>236.96</v>
      </c>
      <c r="D59" s="6">
        <f>B59/562.5</f>
        <v>0.42126222222222226</v>
      </c>
    </row>
    <row r="60" spans="1:5" ht="24" customHeight="1">
      <c r="A60" s="1" t="s">
        <v>6</v>
      </c>
      <c r="B60" s="3">
        <v>2306.25</v>
      </c>
      <c r="D60" s="6">
        <f>B60/562.5</f>
        <v>4.1</v>
      </c>
      <c r="E60" s="10"/>
    </row>
    <row r="61" spans="1:5" ht="24" customHeight="1">
      <c r="A61" s="8" t="s">
        <v>10</v>
      </c>
      <c r="B61" s="12">
        <v>281.25</v>
      </c>
      <c r="D61" s="11">
        <f>B61/562.5</f>
        <v>0.5</v>
      </c>
      <c r="E61" s="11"/>
    </row>
    <row r="62" spans="1:5" ht="24" customHeight="1">
      <c r="A62" s="2" t="s">
        <v>4</v>
      </c>
      <c r="B62" s="2">
        <f>SUM(B57:B61)</f>
        <v>6373.84</v>
      </c>
      <c r="E62" s="10"/>
    </row>
    <row r="63" spans="1:4" ht="24" customHeight="1">
      <c r="A63" s="20" t="s">
        <v>26</v>
      </c>
      <c r="B63" s="20"/>
      <c r="D63" s="7"/>
    </row>
    <row r="64" spans="1:6" ht="24" customHeight="1">
      <c r="A64" s="1" t="s">
        <v>8</v>
      </c>
      <c r="B64" s="3">
        <v>1473.75</v>
      </c>
      <c r="D64" s="6">
        <f aca="true" t="shared" si="6" ref="D64:D69">B64/562.5</f>
        <v>2.62</v>
      </c>
      <c r="F64" s="5" t="s">
        <v>7</v>
      </c>
    </row>
    <row r="65" spans="1:4" ht="24" customHeight="1">
      <c r="A65" s="1" t="s">
        <v>3</v>
      </c>
      <c r="B65" s="3">
        <v>2075.63</v>
      </c>
      <c r="D65" s="6">
        <f t="shared" si="6"/>
        <v>3.690008888888889</v>
      </c>
    </row>
    <row r="66" spans="1:4" ht="24" customHeight="1">
      <c r="A66" s="1" t="s">
        <v>5</v>
      </c>
      <c r="B66" s="3">
        <v>236.96</v>
      </c>
      <c r="D66" s="6">
        <f t="shared" si="6"/>
        <v>0.42126222222222226</v>
      </c>
    </row>
    <row r="67" spans="1:5" ht="24" customHeight="1">
      <c r="A67" s="1" t="s">
        <v>6</v>
      </c>
      <c r="B67" s="3">
        <v>2306.25</v>
      </c>
      <c r="D67" s="6">
        <f t="shared" si="6"/>
        <v>4.1</v>
      </c>
      <c r="E67" s="10"/>
    </row>
    <row r="68" spans="1:5" ht="24" customHeight="1">
      <c r="A68" s="8" t="s">
        <v>10</v>
      </c>
      <c r="B68" s="12">
        <v>281.25</v>
      </c>
      <c r="D68" s="11">
        <f t="shared" si="6"/>
        <v>0.5</v>
      </c>
      <c r="E68" s="11"/>
    </row>
    <row r="69" spans="1:5" ht="24" customHeight="1">
      <c r="A69" s="8" t="s">
        <v>27</v>
      </c>
      <c r="B69" s="12">
        <v>60.12</v>
      </c>
      <c r="D69" s="11">
        <f t="shared" si="6"/>
        <v>0.10687999999999999</v>
      </c>
      <c r="E69" s="11"/>
    </row>
    <row r="70" spans="1:5" ht="24" customHeight="1">
      <c r="A70" s="2" t="s">
        <v>4</v>
      </c>
      <c r="B70" s="2">
        <f>SUM(B64:B69)</f>
        <v>6433.96</v>
      </c>
      <c r="E70" s="10"/>
    </row>
    <row r="71" spans="1:4" ht="24" customHeight="1">
      <c r="A71" s="20" t="s">
        <v>28</v>
      </c>
      <c r="B71" s="20"/>
      <c r="D71" s="7"/>
    </row>
    <row r="72" spans="1:6" ht="24" customHeight="1">
      <c r="A72" s="1" t="s">
        <v>8</v>
      </c>
      <c r="B72" s="3">
        <v>1473.75</v>
      </c>
      <c r="D72" s="6">
        <f aca="true" t="shared" si="7" ref="D72:D82">B72/562.5</f>
        <v>2.62</v>
      </c>
      <c r="F72" s="5" t="s">
        <v>7</v>
      </c>
    </row>
    <row r="73" spans="1:4" ht="24" customHeight="1">
      <c r="A73" s="1" t="s">
        <v>3</v>
      </c>
      <c r="B73" s="3">
        <v>2075.63</v>
      </c>
      <c r="D73" s="6">
        <f t="shared" si="7"/>
        <v>3.690008888888889</v>
      </c>
    </row>
    <row r="74" spans="1:4" ht="24" customHeight="1">
      <c r="A74" s="1" t="s">
        <v>5</v>
      </c>
      <c r="B74" s="3">
        <v>236.96</v>
      </c>
      <c r="D74" s="6">
        <f t="shared" si="7"/>
        <v>0.42126222222222226</v>
      </c>
    </row>
    <row r="75" spans="1:5" ht="24" customHeight="1">
      <c r="A75" s="15" t="s">
        <v>29</v>
      </c>
      <c r="B75" s="12">
        <v>3100.8</v>
      </c>
      <c r="D75" s="11">
        <f t="shared" si="7"/>
        <v>5.512533333333334</v>
      </c>
      <c r="E75" s="11"/>
    </row>
    <row r="76" spans="1:5" ht="24" customHeight="1">
      <c r="A76" s="1" t="s">
        <v>6</v>
      </c>
      <c r="B76" s="3">
        <v>2306.25</v>
      </c>
      <c r="D76" s="6">
        <f t="shared" si="7"/>
        <v>4.1</v>
      </c>
      <c r="E76" s="10"/>
    </row>
    <row r="77" spans="1:5" ht="24" customHeight="1">
      <c r="A77" s="8" t="s">
        <v>10</v>
      </c>
      <c r="B77" s="12">
        <v>281.25</v>
      </c>
      <c r="D77" s="11">
        <f>B77/562.5</f>
        <v>0.5</v>
      </c>
      <c r="E77" s="11"/>
    </row>
    <row r="78" spans="1:5" ht="24" customHeight="1">
      <c r="A78" s="8" t="s">
        <v>23</v>
      </c>
      <c r="B78" s="12">
        <v>1100</v>
      </c>
      <c r="D78" s="11">
        <f>B78/562.5</f>
        <v>1.9555555555555555</v>
      </c>
      <c r="E78" s="11"/>
    </row>
    <row r="79" spans="1:5" ht="24" customHeight="1">
      <c r="A79" s="8" t="s">
        <v>30</v>
      </c>
      <c r="B79" s="17">
        <v>747</v>
      </c>
      <c r="D79" s="13">
        <f>B79/562.5</f>
        <v>1.328</v>
      </c>
      <c r="E79" s="13"/>
    </row>
    <row r="80" spans="1:5" ht="24" customHeight="1">
      <c r="A80" s="8" t="s">
        <v>24</v>
      </c>
      <c r="B80" s="17">
        <v>5130</v>
      </c>
      <c r="D80" s="13">
        <f>B80/562.5</f>
        <v>9.12</v>
      </c>
      <c r="E80" s="13"/>
    </row>
    <row r="81" spans="1:5" ht="24" customHeight="1">
      <c r="A81" s="8" t="s">
        <v>13</v>
      </c>
      <c r="B81" s="12">
        <v>62.84</v>
      </c>
      <c r="D81" s="13">
        <f t="shared" si="7"/>
        <v>0.11171555555555557</v>
      </c>
      <c r="E81" s="13">
        <f>D79+D80+D81+D82</f>
        <v>18.129493333333333</v>
      </c>
    </row>
    <row r="82" spans="1:5" ht="24" customHeight="1">
      <c r="A82" s="8" t="s">
        <v>31</v>
      </c>
      <c r="B82" s="17">
        <v>4258</v>
      </c>
      <c r="D82" s="13">
        <f t="shared" si="7"/>
        <v>7.5697777777777775</v>
      </c>
      <c r="E82" s="13">
        <f>B79+B80+B81+B82</f>
        <v>10197.84</v>
      </c>
    </row>
    <row r="83" spans="1:5" ht="24" customHeight="1">
      <c r="A83" s="2" t="s">
        <v>4</v>
      </c>
      <c r="B83" s="2">
        <f>SUM(B72:B82)</f>
        <v>20772.48</v>
      </c>
      <c r="E83" s="10"/>
    </row>
    <row r="84" spans="1:4" ht="24" customHeight="1">
      <c r="A84" s="20" t="s">
        <v>32</v>
      </c>
      <c r="B84" s="20"/>
      <c r="D84" s="7"/>
    </row>
    <row r="85" spans="1:6" ht="24" customHeight="1">
      <c r="A85" s="1" t="s">
        <v>8</v>
      </c>
      <c r="B85" s="3">
        <v>1473.75</v>
      </c>
      <c r="D85" s="6">
        <f>B85/562.5</f>
        <v>2.62</v>
      </c>
      <c r="F85" s="5" t="s">
        <v>7</v>
      </c>
    </row>
    <row r="86" spans="1:4" ht="24" customHeight="1">
      <c r="A86" s="1" t="s">
        <v>3</v>
      </c>
      <c r="B86" s="3">
        <v>2075.63</v>
      </c>
      <c r="D86" s="6">
        <f>B86/562.5</f>
        <v>3.690008888888889</v>
      </c>
    </row>
    <row r="87" spans="1:4" ht="24" customHeight="1">
      <c r="A87" s="1" t="s">
        <v>5</v>
      </c>
      <c r="B87" s="3">
        <v>236.96</v>
      </c>
      <c r="D87" s="6">
        <f>B87/562.5</f>
        <v>0.42126222222222226</v>
      </c>
    </row>
    <row r="88" spans="1:5" ht="24" customHeight="1">
      <c r="A88" s="1" t="s">
        <v>6</v>
      </c>
      <c r="B88" s="3">
        <v>2306.25</v>
      </c>
      <c r="D88" s="6">
        <f>B88/562.5</f>
        <v>4.1</v>
      </c>
      <c r="E88" s="10"/>
    </row>
    <row r="89" spans="1:5" ht="24" customHeight="1">
      <c r="A89" s="8" t="s">
        <v>10</v>
      </c>
      <c r="B89" s="12">
        <v>281.25</v>
      </c>
      <c r="D89" s="11">
        <f>B89/562.5</f>
        <v>0.5</v>
      </c>
      <c r="E89" s="11"/>
    </row>
    <row r="90" spans="1:5" ht="24" customHeight="1">
      <c r="A90" s="2" t="s">
        <v>4</v>
      </c>
      <c r="B90" s="2">
        <f>SUM(B85:B89)</f>
        <v>6373.84</v>
      </c>
      <c r="E90" s="10"/>
    </row>
    <row r="91" spans="1:4" ht="24" customHeight="1">
      <c r="A91" s="20" t="s">
        <v>33</v>
      </c>
      <c r="B91" s="20"/>
      <c r="D91" s="7"/>
    </row>
    <row r="92" spans="1:6" ht="24" customHeight="1">
      <c r="A92" s="1" t="s">
        <v>8</v>
      </c>
      <c r="B92" s="3">
        <v>1473.75</v>
      </c>
      <c r="D92" s="6">
        <f>B92/562.5</f>
        <v>2.62</v>
      </c>
      <c r="F92" s="5" t="s">
        <v>7</v>
      </c>
    </row>
    <row r="93" spans="1:4" ht="24" customHeight="1">
      <c r="A93" s="1" t="s">
        <v>3</v>
      </c>
      <c r="B93" s="3">
        <v>2075.63</v>
      </c>
      <c r="D93" s="6">
        <f>B93/562.5</f>
        <v>3.690008888888889</v>
      </c>
    </row>
    <row r="94" spans="1:4" ht="24" customHeight="1">
      <c r="A94" s="1" t="s">
        <v>5</v>
      </c>
      <c r="B94" s="3">
        <v>236.96</v>
      </c>
      <c r="D94" s="6">
        <f>B94/562.5</f>
        <v>0.42126222222222226</v>
      </c>
    </row>
    <row r="95" spans="1:5" ht="24" customHeight="1">
      <c r="A95" s="1" t="s">
        <v>6</v>
      </c>
      <c r="B95" s="3">
        <v>2306.25</v>
      </c>
      <c r="D95" s="6">
        <f>B95/562.5</f>
        <v>4.1</v>
      </c>
      <c r="E95" s="10"/>
    </row>
    <row r="96" spans="1:5" ht="24" customHeight="1">
      <c r="A96" s="8" t="s">
        <v>10</v>
      </c>
      <c r="B96" s="12">
        <v>281.25</v>
      </c>
      <c r="D96" s="11">
        <f>B96/562.5</f>
        <v>0.5</v>
      </c>
      <c r="E96" s="11"/>
    </row>
    <row r="97" spans="1:5" ht="24" customHeight="1">
      <c r="A97" s="2" t="s">
        <v>4</v>
      </c>
      <c r="B97" s="2">
        <f>SUM(B92:B96)</f>
        <v>6373.84</v>
      </c>
      <c r="E97" s="10"/>
    </row>
    <row r="98" spans="1:4" ht="24" customHeight="1">
      <c r="A98" s="20" t="s">
        <v>34</v>
      </c>
      <c r="B98" s="20"/>
      <c r="D98" s="7"/>
    </row>
    <row r="99" spans="1:6" ht="24" customHeight="1">
      <c r="A99" s="1" t="s">
        <v>8</v>
      </c>
      <c r="B99" s="3">
        <v>1473.75</v>
      </c>
      <c r="D99" s="6">
        <f>B99/562.5</f>
        <v>2.62</v>
      </c>
      <c r="F99" s="5" t="s">
        <v>7</v>
      </c>
    </row>
    <row r="100" spans="1:4" ht="24" customHeight="1">
      <c r="A100" s="1" t="s">
        <v>3</v>
      </c>
      <c r="B100" s="3">
        <v>2075.63</v>
      </c>
      <c r="D100" s="6">
        <f>B100/562.5</f>
        <v>3.690008888888889</v>
      </c>
    </row>
    <row r="101" spans="1:4" ht="24" customHeight="1">
      <c r="A101" s="1" t="s">
        <v>5</v>
      </c>
      <c r="B101" s="3">
        <v>236.96</v>
      </c>
      <c r="D101" s="6">
        <f>B101/562.5</f>
        <v>0.42126222222222226</v>
      </c>
    </row>
    <row r="102" spans="1:5" ht="24" customHeight="1">
      <c r="A102" s="1" t="s">
        <v>6</v>
      </c>
      <c r="B102" s="3">
        <v>2306.25</v>
      </c>
      <c r="D102" s="6">
        <f>B102/562.5</f>
        <v>4.1</v>
      </c>
      <c r="E102" s="10"/>
    </row>
    <row r="103" spans="1:5" ht="24" customHeight="1">
      <c r="A103" s="8" t="s">
        <v>10</v>
      </c>
      <c r="B103" s="12">
        <v>281.25</v>
      </c>
      <c r="D103" s="11">
        <f>B103/562.5</f>
        <v>0.5</v>
      </c>
      <c r="E103" s="11"/>
    </row>
    <row r="104" spans="1:5" ht="24" customHeight="1">
      <c r="A104" s="21" t="s">
        <v>35</v>
      </c>
      <c r="B104" s="16">
        <v>549.98</v>
      </c>
      <c r="D104" s="11">
        <f>B104/562.5</f>
        <v>0.9777422222222223</v>
      </c>
      <c r="E104" s="11"/>
    </row>
    <row r="105" spans="1:5" ht="24" customHeight="1">
      <c r="A105" s="2" t="s">
        <v>4</v>
      </c>
      <c r="B105" s="2">
        <f>SUM(B99:B104)</f>
        <v>6923.82</v>
      </c>
      <c r="E105" s="10"/>
    </row>
  </sheetData>
  <sheetProtection/>
  <mergeCells count="13">
    <mergeCell ref="A56:B56"/>
    <mergeCell ref="A46:B46"/>
    <mergeCell ref="A98:B98"/>
    <mergeCell ref="A1:B1"/>
    <mergeCell ref="A3:B3"/>
    <mergeCell ref="A11:B11"/>
    <mergeCell ref="A20:B20"/>
    <mergeCell ref="A28:B28"/>
    <mergeCell ref="A91:B91"/>
    <mergeCell ref="A37:B37"/>
    <mergeCell ref="A84:B84"/>
    <mergeCell ref="A71:B71"/>
    <mergeCell ref="A63:B6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2015-03-03T11:51:45Z</cp:lastPrinted>
  <dcterms:created xsi:type="dcterms:W3CDTF">1996-10-08T23:32:33Z</dcterms:created>
  <dcterms:modified xsi:type="dcterms:W3CDTF">2024-01-25T10:48:35Z</dcterms:modified>
  <cp:category/>
  <cp:version/>
  <cp:contentType/>
  <cp:contentStatus/>
</cp:coreProperties>
</file>